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7185A0BB-CC35-493F-8C97-FDED03D40CB4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0" i="29"/>
  <c r="D49" i="29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<sst xmlns="http://schemas.openxmlformats.org/spreadsheetml/2006/main" count="41" uniqueCount="24">
  <si>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</si>
  <si>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</si>
  <si>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</si>
  <si>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</si>
  <si>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</si>
  <si>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</si>
  <si>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</si>
  <si>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</si>
  <si>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</si>
  <si>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</si>
  <si>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</si>
  <si>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</si>
  <si>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</si>
  <si>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15 Boys Tier 2</t>
  </si>
  <si>
    <t>N. London 3</t>
  </si>
  <si>
    <t>N. London 4</t>
  </si>
  <si>
    <t>N. London 1</t>
  </si>
  <si>
    <t>Byron Yellow 2010BT2</t>
  </si>
  <si>
    <t>PCL Red Falcons 2010BT2</t>
  </si>
  <si>
    <t>Oakridge Rangers 2010BT2</t>
  </si>
  <si>
    <t>Lambeth FC 2010BT2</t>
  </si>
  <si>
    <t>Dorchester SC 2010BT2</t>
  </si>
  <si>
    <t>Condor FC 2010BT2</t>
  </si>
  <si>
    <t>AEL FC 2010BT2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</si>
</sst>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topLeftCell="A30" zoomScale="85" zoomScaleNormal="85" workbookViewId="0">
      <selection activeCell="D20" sqref="D20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32" t="s">
        <v>18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2"/>
      <c r="D20" s="16" t="s">
        <v>19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16" t="s">
        <v>19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15" t="s">
        <v>20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20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16" t="s">
        <v>21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15" t="s">
        <v>22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22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15" t="s">
        <v>23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300059</v>
      </c>
      <c r="B49" s="24" t="str">
        <f>B17</f>
        <v>PCL Red Falcons 2010BT2</v>
      </c>
      <c r="C49" s="23"/>
      <c r="D49" s="25" t="str">
        <f>B23</f>
        <v>Oakridge Rangers 2010BT2</v>
      </c>
      <c r="E49" s="26"/>
      <c r="F49" s="29">
        <v>45853</v>
      </c>
      <c r="G49" s="30"/>
      <c r="H49" s="24" t="s">
        <v>6</v>
      </c>
      <c r="I49" s="8"/>
      <c r="J49" s="8"/>
    </row>
    <row r="50" spans="1:10" ht="15" x14ac:dyDescent="0.25">
      <c r="A50" s="28">
        <f>A49+1</f>
        <v>300060</v>
      </c>
      <c r="B50" s="24" t="str">
        <f>B28</f>
        <v>Lambeth FC 2010BT2</v>
      </c>
      <c r="C50" s="23"/>
      <c r="D50" s="25" t="str">
        <f>B34</f>
        <v>Dorchester SC 2010BT2</v>
      </c>
      <c r="E50" s="26"/>
      <c r="F50" s="29">
        <v>45853</v>
      </c>
      <c r="G50" s="30"/>
      <c r="H50" s="24" t="s">
        <v>6</v>
      </c>
      <c r="I50" s="8"/>
      <c r="J50" s="8"/>
    </row>
    <row r="51" spans="1:10" ht="15" x14ac:dyDescent="0.25">
      <c r="A51" s="28">
        <f t="shared" ref="A51:A54" si="0">A50+1</f>
        <v>300061</v>
      </c>
      <c r="B51" s="24" t="str">
        <f>B39</f>
        <v>Condor FC 2010BT2</v>
      </c>
      <c r="C51" s="23"/>
      <c r="D51" s="25" t="str">
        <f>B45</f>
        <v>AEL FC 2010BT2</v>
      </c>
      <c r="E51" s="26"/>
      <c r="F51" s="29">
        <v>45853</v>
      </c>
      <c r="G51" s="30"/>
      <c r="H51" s="24" t="s">
        <v>6</v>
      </c>
      <c r="I51" s="8"/>
      <c r="J51" s="8"/>
    </row>
    <row r="52" spans="1:10" ht="15" x14ac:dyDescent="0.25">
      <c r="A52" s="28">
        <f t="shared" si="0"/>
        <v>300062</v>
      </c>
      <c r="B52" s="24" t="str">
        <f>D9</f>
        <v>Byron Yellow 2010BT2</v>
      </c>
      <c r="C52" s="23"/>
      <c r="D52" s="25" t="str">
        <f>D20</f>
        <v>Oakridge Rangers 2010BT2</v>
      </c>
      <c r="E52" s="26"/>
      <c r="F52" s="29">
        <v>45885</v>
      </c>
      <c r="G52" s="30">
        <v>0.5</v>
      </c>
      <c r="H52" s="31" t="s">
        <v>14</v>
      </c>
      <c r="I52" s="8"/>
      <c r="J52" s="8"/>
    </row>
    <row r="53" spans="1:10" ht="15" x14ac:dyDescent="0.25">
      <c r="A53" s="28">
        <f t="shared" si="0"/>
        <v>300063</v>
      </c>
      <c r="B53" s="24" t="str">
        <f>D31</f>
        <v>Lambeth FC 2010BT2</v>
      </c>
      <c r="C53" s="23"/>
      <c r="D53" s="25" t="str">
        <f>D42</f>
        <v>Condor FC 2010BT2</v>
      </c>
      <c r="E53" s="26"/>
      <c r="F53" s="29">
        <v>45885</v>
      </c>
      <c r="G53" s="30">
        <v>0.5</v>
      </c>
      <c r="H53" s="31" t="s">
        <v>15</v>
      </c>
    </row>
    <row r="54" spans="1:10" ht="15" x14ac:dyDescent="0.25">
      <c r="A54" s="28">
        <f t="shared" si="0"/>
        <v>300064</v>
      </c>
      <c r="B54" s="24" t="str">
        <f>F17</f>
        <v>To Be Determined</v>
      </c>
      <c r="C54" s="23"/>
      <c r="D54" s="25" t="str">
        <f>F34</f>
        <v>To Be Determined</v>
      </c>
      <c r="E54" s="26"/>
      <c r="F54" s="29">
        <v>45886</v>
      </c>
      <c r="G54" s="30">
        <v>0.54166666666666663</v>
      </c>
      <c r="H54" s="31" t="s">
        <v>16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2025-07-18T14:10:48Z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