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13_ncr:1_{CEB91AE8-7B45-4438-91FC-8D6AFEA1E893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9" l="1"/>
  <c r="B58" i="29" s="1"/>
  <c r="B59" i="29" s="1"/>
  <c r="B60" i="29" s="1"/>
  <c r="B61" i="29" s="1"/>
  <c r="B62" i="29" s="1"/>
  <c r="B63" i="29" s="1"/>
  <c r="B56" i="29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<sst xmlns="http://schemas.openxmlformats.org/spreadsheetml/2006/main" count="56" uniqueCount="27">
  <si>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</si>
  <si>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</si>
  <si>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</si>
  <si>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</si>
  <si>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</si>
  <si>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</si>
  <si>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</si>
  <si>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</si>
  <si>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</si>
  <si>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</si>
  <si>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</si>
  <si>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</si>
  <si>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</si>
  <si>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13/14 Girls Tier 2</t>
  </si>
  <si>
    <t>To be determined</t>
  </si>
  <si>
    <t>N. London 4</t>
  </si>
  <si>
    <t>N. London 3</t>
  </si>
  <si>
    <t>Ilderton Ignite 2012GT2</t>
  </si>
  <si>
    <t>Lucan Green 2012GT2</t>
  </si>
  <si>
    <t>St Columban Celtic 2012GT2</t>
  </si>
  <si>
    <t>Sarnia FC 2012GT2</t>
  </si>
  <si>
    <t>Taxandria Yellow 2011GT2</t>
  </si>
  <si>
    <t>KMS Kincardine FC 2012GT3</t>
  </si>
  <si>
    <t>Goderich 2012GT2</t>
  </si>
  <si>
    <t>St Columban Shamrocks 2012GT2</t>
  </si>
  <si>
    <t>Strathroy United FC</t>
  </si>
  <si>
    <t>Oakridge Flames 2012GT2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</si>
</sst>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zoomScale="85" zoomScaleNormal="85" workbookViewId="0">
      <selection activeCell="E9" sqref="E9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13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17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5.6" thickBot="1" x14ac:dyDescent="0.3">
      <c r="B9" s="8"/>
      <c r="C9" s="22"/>
      <c r="E9" s="32" t="s">
        <v>18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18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19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8" t="s">
        <v>20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32" t="s">
        <v>21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21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22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5.6" thickBot="1" x14ac:dyDescent="0.3">
      <c r="B32" s="8"/>
      <c r="C32" s="22"/>
      <c r="E32" s="32" t="s">
        <v>23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23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24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8" t="s">
        <v>25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2" t="s">
        <v>26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26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300026</v>
      </c>
      <c r="C55" s="23" t="str">
        <f>A44</f>
        <v>Strathroy United FC</v>
      </c>
      <c r="D55" s="23"/>
      <c r="E55" s="23" t="str">
        <f>A50</f>
        <v>Oakridge Flames 2012GT2</v>
      </c>
      <c r="F55" s="23"/>
      <c r="G55" s="33">
        <v>45823</v>
      </c>
      <c r="H55" s="34"/>
      <c r="I55" s="24" t="s">
        <v>14</v>
      </c>
    </row>
    <row r="56" spans="1:11" ht="15" x14ac:dyDescent="0.25">
      <c r="B56" s="27">
        <f>B55+1</f>
        <v>300027</v>
      </c>
      <c r="C56" s="23" t="str">
        <f>A22</f>
        <v>Sarnia FC 2012GT2</v>
      </c>
      <c r="D56" s="23"/>
      <c r="E56" s="23" t="str">
        <f>A28</f>
        <v>Taxandria Yellow 2011GT2</v>
      </c>
      <c r="F56" s="23"/>
      <c r="G56" s="33">
        <v>45823</v>
      </c>
      <c r="H56" s="34"/>
      <c r="I56" s="24" t="s">
        <v>14</v>
      </c>
    </row>
    <row r="57" spans="1:11" ht="15" x14ac:dyDescent="0.25">
      <c r="B57" s="27">
        <f t="shared" ref="B57:B63" si="0">B56+1</f>
        <v>300028</v>
      </c>
      <c r="C57" s="24" t="str">
        <f>C6</f>
        <v>Ilderton Ignite 2012GT2</v>
      </c>
      <c r="D57" s="23"/>
      <c r="E57" s="25" t="str">
        <f>C12</f>
        <v>Lucan Green 2012GT2</v>
      </c>
      <c r="F57" s="26"/>
      <c r="G57" s="33">
        <v>45853</v>
      </c>
      <c r="H57" s="31"/>
      <c r="I57" s="24" t="s">
        <v>14</v>
      </c>
      <c r="J57" s="8"/>
      <c r="K57" s="8"/>
    </row>
    <row r="58" spans="1:11" ht="15" x14ac:dyDescent="0.25">
      <c r="B58" s="27">
        <f t="shared" si="0"/>
        <v>300029</v>
      </c>
      <c r="C58" s="24" t="str">
        <f>C17</f>
        <v>St Columban Celtic 2012GT2</v>
      </c>
      <c r="D58" s="23"/>
      <c r="E58" s="25" t="str">
        <f>C24</f>
        <v>Taxandria Yellow 2011GT2</v>
      </c>
      <c r="F58" s="26"/>
      <c r="G58" s="33">
        <v>45853</v>
      </c>
      <c r="H58" s="31"/>
      <c r="I58" s="24" t="s">
        <v>14</v>
      </c>
      <c r="J58" s="8"/>
      <c r="K58" s="8"/>
    </row>
    <row r="59" spans="1:11" ht="15" x14ac:dyDescent="0.25">
      <c r="B59" s="27">
        <f t="shared" si="0"/>
        <v>300030</v>
      </c>
      <c r="C59" s="24" t="str">
        <f>C29</f>
        <v>KMS Kincardine FC 2012GT3</v>
      </c>
      <c r="D59" s="23"/>
      <c r="E59" s="25" t="str">
        <f>C35</f>
        <v>Goderich 2012GT2</v>
      </c>
      <c r="F59" s="26"/>
      <c r="G59" s="33">
        <v>45853</v>
      </c>
      <c r="H59" s="31"/>
      <c r="I59" s="24" t="s">
        <v>14</v>
      </c>
      <c r="J59" s="8"/>
      <c r="K59" s="8"/>
    </row>
    <row r="60" spans="1:11" ht="15" x14ac:dyDescent="0.25">
      <c r="B60" s="27">
        <f t="shared" si="0"/>
        <v>300031</v>
      </c>
      <c r="C60" s="24" t="str">
        <f>C40</f>
        <v>St Columban Shamrocks 2012GT2</v>
      </c>
      <c r="D60" s="23"/>
      <c r="E60" s="25" t="str">
        <f>C46</f>
        <v>Oakridge Flames 2012GT2</v>
      </c>
      <c r="F60" s="26"/>
      <c r="G60" s="33">
        <v>45853</v>
      </c>
      <c r="H60" s="31"/>
      <c r="I60" s="24" t="s">
        <v>14</v>
      </c>
      <c r="J60" s="8"/>
      <c r="K60" s="8"/>
    </row>
    <row r="61" spans="1:11" ht="15" x14ac:dyDescent="0.25">
      <c r="B61" s="27">
        <f t="shared" si="0"/>
        <v>300032</v>
      </c>
      <c r="C61" s="24" t="str">
        <f>E9</f>
        <v>Lucan Green 2012GT2</v>
      </c>
      <c r="D61" s="23"/>
      <c r="E61" s="25" t="str">
        <f>E20</f>
        <v>To Be Determined</v>
      </c>
      <c r="F61" s="26"/>
      <c r="G61" s="30">
        <v>45885</v>
      </c>
      <c r="H61" s="31">
        <v>0.41666666666666669</v>
      </c>
      <c r="I61" s="37" t="s">
        <v>16</v>
      </c>
      <c r="J61" s="8"/>
      <c r="K61" s="8"/>
    </row>
    <row r="62" spans="1:11" ht="15" x14ac:dyDescent="0.25">
      <c r="B62" s="27">
        <f t="shared" si="0"/>
        <v>300033</v>
      </c>
      <c r="C62" s="24" t="str">
        <f>E32</f>
        <v>Goderich 2012GT2</v>
      </c>
      <c r="D62" s="23"/>
      <c r="E62" s="25" t="str">
        <f>E43</f>
        <v>To Be Determined</v>
      </c>
      <c r="F62" s="26"/>
      <c r="G62" s="30">
        <v>45885</v>
      </c>
      <c r="H62" s="31">
        <v>0.41666666666666669</v>
      </c>
      <c r="I62" s="37" t="s">
        <v>15</v>
      </c>
    </row>
    <row r="63" spans="1:11" ht="15" x14ac:dyDescent="0.25">
      <c r="B63" s="27">
        <f t="shared" si="0"/>
        <v>300034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0.375</v>
      </c>
      <c r="I63" s="37" t="s">
        <v>15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2025-07-10T21:40:45Z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